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ulic\Desktop\GV 2021-2025\3. SJ.GV\"/>
    </mc:Choice>
  </mc:AlternateContent>
  <xr:revisionPtr revIDLastSave="0" documentId="13_ncr:1_{67DD67F5-127A-4FB2-82D5-7FA3C78D60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pć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" l="1"/>
  <c r="F26" i="2"/>
  <c r="F17" i="2"/>
  <c r="F19" i="2"/>
  <c r="F20" i="2"/>
  <c r="F16" i="2"/>
  <c r="D27" i="2" l="1"/>
  <c r="D26" i="2"/>
  <c r="D20" i="2"/>
  <c r="D19" i="2"/>
  <c r="D17" i="2"/>
  <c r="D16" i="2"/>
  <c r="E28" i="2"/>
  <c r="E21" i="2"/>
  <c r="E33" i="2" s="1"/>
  <c r="E18" i="2"/>
  <c r="E32" i="2" s="1"/>
  <c r="C28" i="2"/>
  <c r="C21" i="2"/>
  <c r="C18" i="2"/>
  <c r="C33" i="2" l="1"/>
  <c r="F33" i="2" s="1"/>
  <c r="F21" i="2"/>
  <c r="F18" i="2"/>
  <c r="C22" i="2"/>
  <c r="D28" i="2"/>
  <c r="E22" i="2"/>
  <c r="D18" i="2"/>
  <c r="C32" i="2"/>
  <c r="D33" i="2"/>
  <c r="D21" i="2"/>
  <c r="E34" i="2"/>
  <c r="C34" i="2" l="1"/>
  <c r="F32" i="2"/>
  <c r="D22" i="2"/>
  <c r="D34" i="2"/>
  <c r="D32" i="2"/>
  <c r="E35" i="2"/>
  <c r="C35" i="2" l="1"/>
  <c r="D35" i="2" s="1"/>
  <c r="F34" i="2"/>
</calcChain>
</file>

<file path=xl/sharedStrings.xml><?xml version="1.0" encoding="utf-8"?>
<sst xmlns="http://schemas.openxmlformats.org/spreadsheetml/2006/main" count="35" uniqueCount="27">
  <si>
    <t>A. RAČUN PRIHODA I RASHODA</t>
  </si>
  <si>
    <t>PRIHODI POSLOVANJA</t>
  </si>
  <si>
    <t>PRIHODI  OD PRODAJE NEFINANCIJSKE IMOVINE</t>
  </si>
  <si>
    <t>UKUPNO PRIHODI</t>
  </si>
  <si>
    <t>RASHODI POSLOVANJA</t>
  </si>
  <si>
    <t>RASHODI ZA NABAVU NEFINANCIJSKE IMOVINE</t>
  </si>
  <si>
    <t>UKUPNO RASHODI</t>
  </si>
  <si>
    <t>B.  RAČUN ZADUŽIVANJA / FINANCIRANJA</t>
  </si>
  <si>
    <t>PRIMICI  OD FINANCIJSKE IMOVINE I ZADUŽIVANJA</t>
  </si>
  <si>
    <t>IZDACI ZA FINANCIJSKU IMOVINU I OTPLATE ZAJMOVA</t>
  </si>
  <si>
    <t>RAZLIKA - zaduživanje / financiranje (1-2)</t>
  </si>
  <si>
    <t>UKUPNI PRIHODI I PRIMICI</t>
  </si>
  <si>
    <t xml:space="preserve">UKUPNI RASHODI I IZDACI </t>
  </si>
  <si>
    <t>RAZLIKA - višak / manjak</t>
  </si>
  <si>
    <t>I.   OPĆI  DIO</t>
  </si>
  <si>
    <t>Članak 1.</t>
  </si>
  <si>
    <t>MANJAK PRIHODA IZ PRETHODNIH GODINA</t>
  </si>
  <si>
    <t>C. UKUPNO PRORAČUN GRADA</t>
  </si>
  <si>
    <t>I. IZMJENE I DOPUNE PRORAČUNA GRADA ŠIBENIKA</t>
  </si>
  <si>
    <t>Povećanje / smanjenje</t>
  </si>
  <si>
    <t>VIŠAK / MANJAK + NETO FINANCIRANJE</t>
  </si>
  <si>
    <t>%</t>
  </si>
  <si>
    <t xml:space="preserve"> ZA 2021. GODINU I PROJEKCIJA ZA 2022. I 2023. GODINU</t>
  </si>
  <si>
    <t>I. izmjene i dopune Proračuna Grada Šibenika za 2021. godinu (u daljnjem tekstu: Proračun) sastoje se od:</t>
  </si>
  <si>
    <t>Plan 2021.</t>
  </si>
  <si>
    <t>I. izmjene i dopune 2021.</t>
  </si>
  <si>
    <t>Na temelju članka 39. Zakona o proračunu (“Narodne novine” 87/08, 136/12 i 15/15) Gradsko vijeće Grada Šibenika, na 3. sjednici od 15.  rujna 2021. godine usvaja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</si>
</sst>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</font>
    <font>
      <sz val="16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4" fontId="3" fillId="0" borderId="0" xfId="0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 wrapText="1"/>
    </xf>
    <xf numFmtId="0" fontId="0" fillId="0" borderId="0" xfId="0" applyFill="1"/>
    <xf numFmtId="0" fontId="11" fillId="0" borderId="0" xfId="0" applyFont="1" applyAlignment="1">
      <alignment vertical="top"/>
    </xf>
    <xf numFmtId="0" fontId="5" fillId="0" borderId="0" xfId="0" applyFont="1" applyFill="1" applyAlignment="1">
      <alignment horizontal="left" wrapText="1"/>
    </xf>
    <xf numFmtId="0" fontId="7" fillId="0" borderId="0" xfId="0" applyFont="1" applyAlignment="1"/>
    <xf numFmtId="0" fontId="4" fillId="0" borderId="0" xfId="0" applyFont="1" applyAlignment="1">
      <alignment wrapText="1"/>
    </xf>
    <xf numFmtId="0" fontId="8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0" xfId="0" applyFont="1" applyAlignment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4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wrapText="1"/>
    </xf>
    <xf numFmtId="0" fontId="4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2" fontId="11" fillId="3" borderId="0" xfId="0" applyNumberFormat="1" applyFont="1" applyFill="1"/>
    <xf numFmtId="2" fontId="11" fillId="0" borderId="0" xfId="0" applyNumberFormat="1" applyFont="1"/>
    <xf numFmtId="0" fontId="11" fillId="0" borderId="0" xfId="0" applyFont="1" applyFill="1"/>
    <xf numFmtId="2" fontId="13" fillId="3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wrapText="1"/>
    </xf>
    <xf numFmtId="0" fontId="12" fillId="0" borderId="0" xfId="0" applyFont="1" applyAlignment="1">
      <alignment horizontal="right" vertical="top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 2" xfId="1" xr:uid="{00000000-0005-0000-0000-000000000000}"/>
    <cellStyle name="Normal 2 2" xfId="2" xr:uid="{00000000-0005-0000-0000-000001000000}"/>
    <cellStyle name="Normal 3" xfId="3" xr:uid="{00000000-0005-0000-0000-000002000000}"/>
    <cellStyle name="Normal 4" xfId="4" xr:uid="{00000000-0005-0000-0000-000003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B1" zoomScale="120" zoomScaleNormal="120" workbookViewId="0">
      <selection activeCell="B2" sqref="B2:F2"/>
    </sheetView>
  </sheetViews>
  <sheetFormatPr defaultRowHeight="15" x14ac:dyDescent="0.25"/>
  <cols>
    <col min="1" max="1" width="0.42578125" hidden="1" customWidth="1"/>
    <col min="2" max="2" width="36.140625" style="4" customWidth="1"/>
    <col min="3" max="5" width="15.7109375" customWidth="1"/>
    <col min="6" max="6" width="7.42578125" customWidth="1"/>
  </cols>
  <sheetData>
    <row r="1" spans="2:7" ht="8.25" customHeight="1" x14ac:dyDescent="0.25"/>
    <row r="2" spans="2:7" ht="19.5" customHeight="1" x14ac:dyDescent="0.25">
      <c r="B2" s="32"/>
      <c r="C2" s="32"/>
      <c r="D2" s="32"/>
      <c r="E2" s="32"/>
      <c r="F2" s="32"/>
      <c r="G2" s="10"/>
    </row>
    <row r="3" spans="2:7" ht="30.75" customHeight="1" x14ac:dyDescent="0.25">
      <c r="B3" s="33" t="s">
        <v>26</v>
      </c>
      <c r="C3" s="33"/>
      <c r="D3" s="33"/>
      <c r="E3" s="33"/>
      <c r="F3" s="33"/>
      <c r="G3" s="15"/>
    </row>
    <row r="4" spans="2:7" ht="13.5" customHeight="1" x14ac:dyDescent="0.25">
      <c r="B4" s="2"/>
      <c r="C4" s="2"/>
      <c r="D4" s="2"/>
      <c r="E4" s="2"/>
    </row>
    <row r="5" spans="2:7" ht="20.25" x14ac:dyDescent="0.3">
      <c r="B5" s="34" t="s">
        <v>18</v>
      </c>
      <c r="C5" s="34"/>
      <c r="D5" s="34"/>
      <c r="E5" s="34"/>
      <c r="F5" s="34"/>
      <c r="G5" s="12"/>
    </row>
    <row r="6" spans="2:7" ht="20.25" x14ac:dyDescent="0.3">
      <c r="B6" s="34" t="s">
        <v>22</v>
      </c>
      <c r="C6" s="34"/>
      <c r="D6" s="34"/>
      <c r="E6" s="34"/>
      <c r="F6" s="34"/>
      <c r="G6" s="12"/>
    </row>
    <row r="7" spans="2:7" ht="14.25" customHeight="1" x14ac:dyDescent="0.3">
      <c r="B7" s="5"/>
      <c r="C7" s="5"/>
      <c r="D7" s="5"/>
      <c r="E7" s="5"/>
    </row>
    <row r="8" spans="2:7" ht="11.25" customHeight="1" x14ac:dyDescent="0.3">
      <c r="B8" s="3"/>
      <c r="C8" s="1"/>
      <c r="D8" s="1"/>
      <c r="E8" s="1"/>
    </row>
    <row r="9" spans="2:7" ht="18" customHeight="1" x14ac:dyDescent="0.25">
      <c r="B9" s="35" t="s">
        <v>14</v>
      </c>
      <c r="C9" s="35"/>
      <c r="D9" s="35"/>
      <c r="E9" s="35"/>
      <c r="F9" s="35"/>
      <c r="G9" s="14"/>
    </row>
    <row r="10" spans="2:7" ht="11.25" customHeight="1" x14ac:dyDescent="0.25"/>
    <row r="12" spans="2:7" x14ac:dyDescent="0.25">
      <c r="B12" s="30" t="s">
        <v>15</v>
      </c>
      <c r="C12" s="30"/>
      <c r="D12" s="30"/>
      <c r="E12" s="30"/>
      <c r="F12" s="30"/>
      <c r="G12" s="16"/>
    </row>
    <row r="13" spans="2:7" ht="20.25" customHeight="1" x14ac:dyDescent="0.25">
      <c r="B13" s="31" t="s">
        <v>23</v>
      </c>
      <c r="C13" s="31"/>
      <c r="D13" s="31"/>
      <c r="E13" s="31"/>
      <c r="F13" s="31"/>
      <c r="G13" s="13"/>
    </row>
    <row r="14" spans="2:7" ht="9.75" customHeight="1" x14ac:dyDescent="0.25"/>
    <row r="15" spans="2:7" ht="25.5" x14ac:dyDescent="0.25">
      <c r="B15" s="17" t="s">
        <v>0</v>
      </c>
      <c r="C15" s="18" t="s">
        <v>24</v>
      </c>
      <c r="D15" s="18" t="s">
        <v>19</v>
      </c>
      <c r="E15" s="18" t="s">
        <v>25</v>
      </c>
      <c r="F15" s="18" t="s">
        <v>21</v>
      </c>
    </row>
    <row r="16" spans="2:7" ht="27.75" customHeight="1" x14ac:dyDescent="0.25">
      <c r="B16" s="19" t="s">
        <v>1</v>
      </c>
      <c r="C16" s="20">
        <v>404454000</v>
      </c>
      <c r="D16" s="20">
        <f t="shared" ref="D16:D22" si="0">E16-C16</f>
        <v>-11268000</v>
      </c>
      <c r="E16" s="20">
        <v>393186000</v>
      </c>
      <c r="F16" s="29">
        <f>E16/C16*100</f>
        <v>97.214021866516347</v>
      </c>
    </row>
    <row r="17" spans="2:6" ht="36" customHeight="1" x14ac:dyDescent="0.25">
      <c r="B17" s="19" t="s">
        <v>2</v>
      </c>
      <c r="C17" s="20">
        <v>19546000</v>
      </c>
      <c r="D17" s="20">
        <f t="shared" si="0"/>
        <v>-751000</v>
      </c>
      <c r="E17" s="20">
        <v>18795000</v>
      </c>
      <c r="F17" s="29">
        <f t="shared" ref="F17:F21" si="1">E17/C17*100</f>
        <v>96.157781643302968</v>
      </c>
    </row>
    <row r="18" spans="2:6" ht="23.25" customHeight="1" x14ac:dyDescent="0.25">
      <c r="B18" s="21" t="s">
        <v>3</v>
      </c>
      <c r="C18" s="22">
        <f>C16+C17</f>
        <v>424000000</v>
      </c>
      <c r="D18" s="20">
        <f t="shared" si="0"/>
        <v>-12019000</v>
      </c>
      <c r="E18" s="22">
        <f>SUM(E16:E17)</f>
        <v>411981000</v>
      </c>
      <c r="F18" s="29">
        <f t="shared" si="1"/>
        <v>97.165330188679249</v>
      </c>
    </row>
    <row r="19" spans="2:6" ht="27" customHeight="1" x14ac:dyDescent="0.25">
      <c r="B19" s="19" t="s">
        <v>4</v>
      </c>
      <c r="C19" s="20">
        <v>254579000</v>
      </c>
      <c r="D19" s="20">
        <f t="shared" si="0"/>
        <v>3880000</v>
      </c>
      <c r="E19" s="20">
        <v>258459000</v>
      </c>
      <c r="F19" s="29">
        <f t="shared" si="1"/>
        <v>101.52408486167359</v>
      </c>
    </row>
    <row r="20" spans="2:6" ht="33" customHeight="1" x14ac:dyDescent="0.25">
      <c r="B20" s="19" t="s">
        <v>5</v>
      </c>
      <c r="C20" s="20">
        <v>173750000</v>
      </c>
      <c r="D20" s="20">
        <f t="shared" si="0"/>
        <v>-15609000</v>
      </c>
      <c r="E20" s="20">
        <v>158141000</v>
      </c>
      <c r="F20" s="29">
        <f t="shared" si="1"/>
        <v>91.016402877697843</v>
      </c>
    </row>
    <row r="21" spans="2:6" ht="24.75" customHeight="1" x14ac:dyDescent="0.25">
      <c r="B21" s="21" t="s">
        <v>6</v>
      </c>
      <c r="C21" s="22">
        <f>C19+C20</f>
        <v>428329000</v>
      </c>
      <c r="D21" s="20">
        <f t="shared" si="0"/>
        <v>-11729000</v>
      </c>
      <c r="E21" s="22">
        <f>SUM(E19:E20)</f>
        <v>416600000</v>
      </c>
      <c r="F21" s="29">
        <f t="shared" si="1"/>
        <v>97.261684359452659</v>
      </c>
    </row>
    <row r="22" spans="2:6" ht="24.75" customHeight="1" x14ac:dyDescent="0.25">
      <c r="B22" s="21" t="s">
        <v>13</v>
      </c>
      <c r="C22" s="22">
        <f>C18-C21</f>
        <v>-4329000</v>
      </c>
      <c r="D22" s="20">
        <f t="shared" si="0"/>
        <v>-290000</v>
      </c>
      <c r="E22" s="22">
        <f>E18-E21</f>
        <v>-4619000</v>
      </c>
      <c r="F22" s="26"/>
    </row>
    <row r="23" spans="2:6" ht="7.5" customHeight="1" x14ac:dyDescent="0.25">
      <c r="B23" s="23"/>
      <c r="C23" s="22"/>
      <c r="D23" s="22"/>
      <c r="E23" s="22"/>
      <c r="F23" s="26"/>
    </row>
    <row r="24" spans="2:6" ht="13.5" customHeight="1" x14ac:dyDescent="0.25">
      <c r="B24" s="24"/>
      <c r="C24" s="24"/>
      <c r="D24" s="24"/>
      <c r="E24" s="24"/>
      <c r="F24" s="27"/>
    </row>
    <row r="25" spans="2:6" ht="30.75" customHeight="1" x14ac:dyDescent="0.25">
      <c r="B25" s="17" t="s">
        <v>7</v>
      </c>
      <c r="C25" s="18" t="s">
        <v>24</v>
      </c>
      <c r="D25" s="18" t="s">
        <v>19</v>
      </c>
      <c r="E25" s="18" t="s">
        <v>25</v>
      </c>
      <c r="F25" s="18" t="s">
        <v>21</v>
      </c>
    </row>
    <row r="26" spans="2:6" ht="26.25" x14ac:dyDescent="0.25">
      <c r="B26" s="19" t="s">
        <v>8</v>
      </c>
      <c r="C26" s="20">
        <v>28000000</v>
      </c>
      <c r="D26" s="20">
        <f>E26-C26</f>
        <v>260000</v>
      </c>
      <c r="E26" s="20">
        <v>28260000</v>
      </c>
      <c r="F26" s="29">
        <f t="shared" ref="F26:F27" si="2">E26/C26*100</f>
        <v>100.92857142857143</v>
      </c>
    </row>
    <row r="27" spans="2:6" ht="26.25" x14ac:dyDescent="0.25">
      <c r="B27" s="19" t="s">
        <v>9</v>
      </c>
      <c r="C27" s="20">
        <v>12499000</v>
      </c>
      <c r="D27" s="20">
        <f>E27-C27</f>
        <v>-30000</v>
      </c>
      <c r="E27" s="20">
        <v>12469000</v>
      </c>
      <c r="F27" s="29">
        <f t="shared" si="2"/>
        <v>99.759980798463872</v>
      </c>
    </row>
    <row r="28" spans="2:6" ht="26.25" x14ac:dyDescent="0.25">
      <c r="B28" s="23" t="s">
        <v>10</v>
      </c>
      <c r="C28" s="22">
        <f>C26-C27</f>
        <v>15501000</v>
      </c>
      <c r="D28" s="20">
        <f>E28-C28</f>
        <v>290000</v>
      </c>
      <c r="E28" s="22">
        <f>E26-E27</f>
        <v>15791000</v>
      </c>
      <c r="F28" s="26"/>
    </row>
    <row r="29" spans="2:6" ht="9" customHeight="1" x14ac:dyDescent="0.25">
      <c r="B29" s="23"/>
      <c r="C29" s="22"/>
      <c r="D29" s="22"/>
      <c r="E29" s="22"/>
      <c r="F29" s="26"/>
    </row>
    <row r="30" spans="2:6" s="9" customFormat="1" ht="12" customHeight="1" x14ac:dyDescent="0.25">
      <c r="B30" s="25"/>
      <c r="C30" s="7"/>
      <c r="D30" s="7"/>
      <c r="E30" s="7"/>
      <c r="F30" s="28"/>
    </row>
    <row r="31" spans="2:6" ht="25.5" x14ac:dyDescent="0.25">
      <c r="B31" s="17" t="s">
        <v>17</v>
      </c>
      <c r="C31" s="18" t="s">
        <v>24</v>
      </c>
      <c r="D31" s="18" t="s">
        <v>19</v>
      </c>
      <c r="E31" s="18" t="s">
        <v>25</v>
      </c>
      <c r="F31" s="18" t="s">
        <v>21</v>
      </c>
    </row>
    <row r="32" spans="2:6" ht="26.25" customHeight="1" x14ac:dyDescent="0.25">
      <c r="B32" s="21" t="s">
        <v>11</v>
      </c>
      <c r="C32" s="22">
        <f>C18+C26</f>
        <v>452000000</v>
      </c>
      <c r="D32" s="20">
        <f>E32-C32</f>
        <v>-11759000</v>
      </c>
      <c r="E32" s="22">
        <f>E18+E26</f>
        <v>440241000</v>
      </c>
      <c r="F32" s="29">
        <f t="shared" ref="F32:F34" si="3">E32/C32*100</f>
        <v>97.398451327433634</v>
      </c>
    </row>
    <row r="33" spans="2:6" ht="26.25" customHeight="1" x14ac:dyDescent="0.25">
      <c r="B33" s="21" t="s">
        <v>12</v>
      </c>
      <c r="C33" s="22">
        <f>C21+C27</f>
        <v>440828000</v>
      </c>
      <c r="D33" s="20">
        <f>E33-C33</f>
        <v>-11759000</v>
      </c>
      <c r="E33" s="22">
        <f>E21+E27</f>
        <v>429069000</v>
      </c>
      <c r="F33" s="29">
        <f t="shared" si="3"/>
        <v>97.332519712903903</v>
      </c>
    </row>
    <row r="34" spans="2:6" ht="33" customHeight="1" x14ac:dyDescent="0.25">
      <c r="B34" s="21" t="s">
        <v>16</v>
      </c>
      <c r="C34" s="22">
        <f>C32-C33</f>
        <v>11172000</v>
      </c>
      <c r="D34" s="20">
        <f>E34-C34</f>
        <v>0</v>
      </c>
      <c r="E34" s="22">
        <f>E32-E33</f>
        <v>11172000</v>
      </c>
      <c r="F34" s="29">
        <f t="shared" si="3"/>
        <v>100</v>
      </c>
    </row>
    <row r="35" spans="2:6" ht="33" customHeight="1" x14ac:dyDescent="0.25">
      <c r="B35" s="21" t="s">
        <v>20</v>
      </c>
      <c r="C35" s="20">
        <f>C22+C28-C34</f>
        <v>0</v>
      </c>
      <c r="D35" s="20">
        <f>E35-C35</f>
        <v>0</v>
      </c>
      <c r="E35" s="20">
        <f>E22+E28-E34</f>
        <v>0</v>
      </c>
      <c r="F35" s="26"/>
    </row>
    <row r="36" spans="2:6" ht="19.5" customHeight="1" x14ac:dyDescent="0.25">
      <c r="B36" s="11"/>
      <c r="C36" s="8"/>
      <c r="D36" s="8"/>
      <c r="E36" s="8"/>
    </row>
    <row r="37" spans="2:6" s="9" customFormat="1" ht="10.5" customHeight="1" x14ac:dyDescent="0.25">
      <c r="B37" s="6"/>
      <c r="C37" s="7"/>
      <c r="D37" s="7"/>
      <c r="E37" s="7"/>
    </row>
  </sheetData>
  <mergeCells count="7">
    <mergeCell ref="B12:F12"/>
    <mergeCell ref="B13:F13"/>
    <mergeCell ref="B2:F2"/>
    <mergeCell ref="B3:F3"/>
    <mergeCell ref="B5:F5"/>
    <mergeCell ref="B6:F6"/>
    <mergeCell ref="B9:F9"/>
  </mergeCells>
  <phoneticPr fontId="9" type="noConversion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headerFooter>
    <oddFooter>&amp;C&amp;P</oddFooter>
  </headerFooter>
  <ignoredErrors>
    <ignoredError sqref="D22 D28 D32:D34 D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Mira Vudrag Kulić</cp:lastModifiedBy>
  <cp:lastPrinted>2020-07-19T14:48:19Z</cp:lastPrinted>
  <dcterms:created xsi:type="dcterms:W3CDTF">2010-11-05T11:46:14Z</dcterms:created>
  <dcterms:modified xsi:type="dcterms:W3CDTF">2021-09-16T10:37:22Z</dcterms:modified>
</cp:coreProperties>
</file>